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fabi\OneDrive - Benjamin Fabi\CASA FABI LTD\Paraplanning Tools\Analysis\Calculators\"/>
    </mc:Choice>
  </mc:AlternateContent>
  <xr:revisionPtr revIDLastSave="0" documentId="13_ncr:1_{9D792702-FD7C-4BA5-ABA4-C0864EBF2662}" xr6:coauthVersionLast="32" xr6:coauthVersionMax="32" xr10:uidLastSave="{00000000-0000-0000-0000-000000000000}"/>
  <bookViews>
    <workbookView xWindow="0" yWindow="0" windowWidth="28800" windowHeight="11610" xr2:uid="{AE4EA816-E9FF-4503-9353-D861FF0E5828}"/>
  </bookViews>
  <sheets>
    <sheet name="Sheet1" sheetId="1" r:id="rId1"/>
  </sheets>
  <definedNames>
    <definedName name="FV">Sheet1!$C$1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0" i="1"/>
  <c r="C9" i="1"/>
  <c r="C8" i="1"/>
  <c r="C7" i="1"/>
  <c r="D11" i="1" l="1"/>
  <c r="D8" i="1"/>
  <c r="D9" i="1"/>
  <c r="D6" i="1"/>
  <c r="D10" i="1"/>
  <c r="D7" i="1"/>
  <c r="D13" i="1" l="1"/>
  <c r="D14" i="1" s="1"/>
</calcChain>
</file>

<file path=xl/sharedStrings.xml><?xml version="1.0" encoding="utf-8"?>
<sst xmlns="http://schemas.openxmlformats.org/spreadsheetml/2006/main" count="13" uniqueCount="10">
  <si>
    <t>Charged at</t>
  </si>
  <si>
    <t>first</t>
  </si>
  <si>
    <t>then up to</t>
  </si>
  <si>
    <t>Total annual charge (£)</t>
  </si>
  <si>
    <t>Total annual charge (%)</t>
  </si>
  <si>
    <t>Band Threshold</t>
  </si>
  <si>
    <t>Fund Value</t>
  </si>
  <si>
    <t xml:space="preserve">then over </t>
  </si>
  <si>
    <t>Band discount</t>
  </si>
  <si>
    <t>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</si>
</sst>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44" formatCode="_-&quot;£&quot;* #,##0.00_-;\-&quot;£&quot;* #,##0.00_-;_-&quot;£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5">
    <xf numFmtId="0" fontId="0" fillId="0" borderId="0" xfId="0"/>
    <xf numFmtId="44" fontId="0" fillId="0" borderId="0" xfId="0" applyNumberFormat="1"/>
    <xf numFmtId="10" fontId="0" fillId="0" borderId="0" xfId="0" applyNumberFormat="1"/>
    <xf numFmtId="0" fontId="1" fillId="2" borderId="1" xfId="1"/>
    <xf numFmtId="6" fontId="0" fillId="0" borderId="0" xfId="0" applyNumberFormat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05CC2-48E0-4A95-8FE5-D4E9AE275510}">
  <dimension ref="A1:E14"/>
  <sheetViews>
    <sheetView tabSelected="1" workbookViewId="0">
      <selection activeCell="D6" sqref="D6"/>
    </sheetView>
  </sheetViews>
  <sheetFormatPr defaultColWidth="23.28515625" defaultRowHeight="15" x14ac:dyDescent="0.25"/>
  <cols>
    <col min="1" max="1" width="11.85546875" customWidth="1"/>
    <col min="2" max="2" width="24.7109375" customWidth="1"/>
  </cols>
  <sheetData>
    <row r="1" spans="1:5" x14ac:dyDescent="0.25">
      <c r="B1" t="s">
        <v>6</v>
      </c>
      <c r="C1" s="3">
        <v>1750000</v>
      </c>
    </row>
    <row r="5" spans="1:5" x14ac:dyDescent="0.25">
      <c r="B5" t="s">
        <v>5</v>
      </c>
      <c r="C5" s="1" t="s">
        <v>0</v>
      </c>
      <c r="D5" t="s">
        <v>9</v>
      </c>
      <c r="E5" t="s">
        <v>8</v>
      </c>
    </row>
    <row r="6" spans="1:5" x14ac:dyDescent="0.25">
      <c r="A6" t="s">
        <v>1</v>
      </c>
      <c r="B6" s="4">
        <v>100000</v>
      </c>
      <c r="C6" s="2">
        <v>4.4999999999999997E-3</v>
      </c>
      <c r="D6" s="1">
        <f>IF(FV&gt;$B6,$B6*C6,FV*C6)</f>
        <v>449.99999999999994</v>
      </c>
      <c r="E6" s="2">
        <v>0</v>
      </c>
    </row>
    <row r="7" spans="1:5" x14ac:dyDescent="0.25">
      <c r="A7" t="s">
        <v>2</v>
      </c>
      <c r="B7" s="4">
        <v>200000</v>
      </c>
      <c r="C7" s="2">
        <f>0.0035-E7</f>
        <v>3.5000000000000001E-3</v>
      </c>
      <c r="D7" s="1">
        <f>IF(FV&gt;$B7,($B7-$B6)*C7,IF(FV&gt;$B6,(FV-$B6)*C7,0))</f>
        <v>350</v>
      </c>
      <c r="E7" s="2">
        <v>0</v>
      </c>
    </row>
    <row r="8" spans="1:5" x14ac:dyDescent="0.25">
      <c r="A8" t="s">
        <v>2</v>
      </c>
      <c r="B8" s="4">
        <v>500000</v>
      </c>
      <c r="C8" s="2">
        <f>0.003-E8</f>
        <v>3.0000000000000001E-3</v>
      </c>
      <c r="D8" s="1">
        <f>IF(FV&gt;$B8,($B8-$B7)*C8,IF(FV&gt;$B7,(FV-$B7)*C8,0))</f>
        <v>900</v>
      </c>
      <c r="E8" s="2">
        <v>0</v>
      </c>
    </row>
    <row r="9" spans="1:5" x14ac:dyDescent="0.25">
      <c r="A9" t="s">
        <v>2</v>
      </c>
      <c r="B9" s="4">
        <v>750000</v>
      </c>
      <c r="C9" s="2">
        <f>0.0025-E9</f>
        <v>2.5000000000000001E-3</v>
      </c>
      <c r="D9" s="1">
        <f>IF(FV&gt;$B9,($B9-$B8)*C9,IF(FV&gt;$B8,(FV-$B8)*C9,0))</f>
        <v>625</v>
      </c>
      <c r="E9" s="2">
        <v>0</v>
      </c>
    </row>
    <row r="10" spans="1:5" x14ac:dyDescent="0.25">
      <c r="A10" t="s">
        <v>2</v>
      </c>
      <c r="B10" s="4">
        <v>1500000</v>
      </c>
      <c r="C10" s="2">
        <f>0.0015-E10</f>
        <v>1.5E-3</v>
      </c>
      <c r="D10" s="1">
        <f>IF(FV&gt;$B10,($B10-$B9)*C10,IF(FV&gt;$B9,(FV-$B9)*C10,0))</f>
        <v>1125</v>
      </c>
      <c r="E10" s="2">
        <v>0</v>
      </c>
    </row>
    <row r="11" spans="1:5" x14ac:dyDescent="0.25">
      <c r="A11" t="s">
        <v>7</v>
      </c>
      <c r="B11" s="4">
        <v>1500000</v>
      </c>
      <c r="C11" s="2">
        <f>0.0005-E11</f>
        <v>5.0000000000000001E-4</v>
      </c>
      <c r="D11" s="1">
        <f>IF(FV&gt;$B11,(FV-$B11)*C11,0)</f>
        <v>125</v>
      </c>
      <c r="E11" s="2">
        <v>0</v>
      </c>
    </row>
    <row r="13" spans="1:5" x14ac:dyDescent="0.25">
      <c r="B13" t="s">
        <v>3</v>
      </c>
      <c r="D13" s="1">
        <f>SUM(D6:D11)</f>
        <v>3575</v>
      </c>
    </row>
    <row r="14" spans="1:5" x14ac:dyDescent="0.25">
      <c r="B14" t="s">
        <v>4</v>
      </c>
      <c r="D14" s="2">
        <f>D13/FV</f>
        <v>2.0428571428571427E-3</v>
      </c>
    </row>
  </sheetData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FV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bfabi</dc:creator>
  <cp:lastModifiedBy>bfabi</cp:lastModifiedBy>
  <cp:lastPrinted>2018-03-18T19:58:20Z</cp:lastPrinted>
  <dcterms:created xsi:type="dcterms:W3CDTF">2018-03-13T22:08:05Z</dcterms:created>
  <dcterms:modified xsi:type="dcterms:W3CDTF">2018-05-24T18:14:29Z</dcterms:modified>
</cp:coreProperties>
</file>