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createwealth-my.sharepoint.com/personal/richard_gough_createwealth_co_uk/Documents/Client Work/AAA - Template/Fact Find/"/>
    </mc:Choice>
  </mc:AlternateContent>
  <xr:revisionPtr revIDLastSave="0" documentId="8_{608EA0A9-16AA-4621-8C85-1F9ADFE048D3}" xr6:coauthVersionLast="47" xr6:coauthVersionMax="47" xr10:uidLastSave="{00000000-0000-0000-0000-000000000000}"/>
  <bookViews>
    <workbookView xWindow="-120" yWindow="-120" windowWidth="29040" windowHeight="17640" xr2:uid="{D7DAEF65-BC88-43D9-BC24-D48FC5E9BF59}"/>
  </bookViews>
  <sheets>
    <sheet name="Notes on Completion" sheetId="12" r:id="rId1"/>
    <sheet name="Household Expenditure" sheetId="1" r:id="rId2"/>
    <sheet name="Children Education Expeniture" sheetId="10" r:id="rId3"/>
    <sheet name="Capital Expenditure" sheetId="11" r:id="rId4"/>
    <sheet name="Filters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10" l="1"/>
  <c r="A38" i="10" s="1"/>
  <c r="A34" i="10"/>
  <c r="A35" i="10" s="1"/>
  <c r="A27" i="10"/>
  <c r="A28" i="10" s="1"/>
  <c r="A24" i="10"/>
  <c r="A25" i="10" s="1"/>
  <c r="A17" i="10"/>
  <c r="A18" i="10" s="1"/>
  <c r="A14" i="10"/>
  <c r="A15" i="10" s="1"/>
  <c r="A4" i="10"/>
  <c r="C4" i="10" s="1"/>
  <c r="A7" i="10"/>
  <c r="A8" i="10" s="1"/>
  <c r="A6" i="5"/>
  <c r="A5" i="5"/>
  <c r="C34" i="10" l="1"/>
  <c r="C24" i="10"/>
  <c r="C14" i="10"/>
  <c r="A5" i="10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5" i="1"/>
  <c r="G35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5" i="1"/>
  <c r="G25" i="1" s="1"/>
  <c r="E24" i="1"/>
  <c r="G24" i="1" s="1"/>
  <c r="E23" i="1"/>
  <c r="G23" i="1" s="1"/>
  <c r="E22" i="1"/>
  <c r="G22" i="1" s="1"/>
  <c r="E21" i="1"/>
  <c r="G21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  <c r="E4" i="1"/>
  <c r="G4" i="1" s="1"/>
  <c r="E2" i="1"/>
  <c r="G2" i="1" s="1"/>
  <c r="G26" i="1"/>
  <c r="G20" i="1"/>
  <c r="G19" i="1"/>
</calcChain>
</file>

<file path=xl/sharedStrings.xml><?xml version="1.0" encoding="utf-8"?>
<sst xmlns="http://schemas.openxmlformats.org/spreadsheetml/2006/main" count="164" uniqueCount="94">
  <si>
    <t>Categories</t>
  </si>
  <si>
    <t>Household</t>
  </si>
  <si>
    <t>Transport</t>
  </si>
  <si>
    <t>Personal</t>
  </si>
  <si>
    <t>Leisure</t>
  </si>
  <si>
    <t>Children</t>
  </si>
  <si>
    <t>Type</t>
  </si>
  <si>
    <t>Essential</t>
  </si>
  <si>
    <t>Discretionary</t>
  </si>
  <si>
    <t>Luxury</t>
  </si>
  <si>
    <t>Expenditure Item</t>
  </si>
  <si>
    <t>Amount</t>
  </si>
  <si>
    <t>Monthly / Annual</t>
  </si>
  <si>
    <t>Change in Future (other than inflation)</t>
  </si>
  <si>
    <t>If Y Year of alteration</t>
  </si>
  <si>
    <t>Altered Amount</t>
  </si>
  <si>
    <t>Annual</t>
  </si>
  <si>
    <t>Monthly</t>
  </si>
  <si>
    <t>Frequency</t>
  </si>
  <si>
    <t>Other</t>
  </si>
  <si>
    <t>EXAMPLE</t>
  </si>
  <si>
    <t>No</t>
  </si>
  <si>
    <t>Rent (Not mortgage)</t>
  </si>
  <si>
    <t>Electricity / Gas</t>
  </si>
  <si>
    <t>Water Rates</t>
  </si>
  <si>
    <t>Council Tax</t>
  </si>
  <si>
    <t>Home Telephone</t>
  </si>
  <si>
    <t>Help in House / Garden</t>
  </si>
  <si>
    <t>House &amp; Contents Insurance</t>
  </si>
  <si>
    <t>House Maintenance</t>
  </si>
  <si>
    <t>TV Licence</t>
  </si>
  <si>
    <t>Sky / Digital TV / Modems / Satellite</t>
  </si>
  <si>
    <t>Internet</t>
  </si>
  <si>
    <t>Housekeeping, Food., etc</t>
  </si>
  <si>
    <t>Mobile Phones</t>
  </si>
  <si>
    <t>Any Other Expenses</t>
  </si>
  <si>
    <t>Joint</t>
  </si>
  <si>
    <t>Owner</t>
  </si>
  <si>
    <t>Clothing &amp; Footwear</t>
  </si>
  <si>
    <t>Petrol &amp; Oil</t>
  </si>
  <si>
    <t>Servicing &amp; Repairs</t>
  </si>
  <si>
    <t>AA/RAC Subscription</t>
  </si>
  <si>
    <t>Car Tax</t>
  </si>
  <si>
    <t>Car Insurance</t>
  </si>
  <si>
    <t>Holidays</t>
  </si>
  <si>
    <t>Subscriptions (Excl. AA/RAC etc)</t>
  </si>
  <si>
    <t>Sports / Hobbies</t>
  </si>
  <si>
    <t>Holiday Home Expenses</t>
  </si>
  <si>
    <t>Eating Out / Socialising</t>
  </si>
  <si>
    <t>Miscellaneous / Fun money</t>
  </si>
  <si>
    <t>Gifts to Charities</t>
  </si>
  <si>
    <t>Annual Total</t>
  </si>
  <si>
    <t>Client</t>
  </si>
  <si>
    <t>Partner</t>
  </si>
  <si>
    <t>Expenditure Category (Essential / Discretionary / Luxury)</t>
  </si>
  <si>
    <t>Expenditure Type</t>
  </si>
  <si>
    <t>Child's Name</t>
  </si>
  <si>
    <t>Date of Birth</t>
  </si>
  <si>
    <t>Private School?</t>
  </si>
  <si>
    <t>University?</t>
  </si>
  <si>
    <t>Car Replacement</t>
  </si>
  <si>
    <t>How often do you replace your car?</t>
  </si>
  <si>
    <t>How much capital used each time?</t>
  </si>
  <si>
    <t>When is next replacement due?</t>
  </si>
  <si>
    <t>Welcome to the Create Wealth Management Lifetime Financial Plan™ Expenditure Data Collection Spreadsheet</t>
  </si>
  <si>
    <t>Household Expenditure</t>
  </si>
  <si>
    <t>Children Education Expenditure (if relevant)</t>
  </si>
  <si>
    <t>There are 3 tabs to consider:</t>
  </si>
  <si>
    <t>Future Capital Expenditure</t>
  </si>
  <si>
    <t>Description</t>
  </si>
  <si>
    <t>Year of Expenditure</t>
  </si>
  <si>
    <t>Amount £ (Today's terms)</t>
  </si>
  <si>
    <t>Essential / Discretionary / Luxury</t>
  </si>
  <si>
    <t>Main Car</t>
  </si>
  <si>
    <t>Second Car</t>
  </si>
  <si>
    <t>Capital Expenditure (if relevant)</t>
  </si>
  <si>
    <t>This first tab needs to be completed as fully as possible.</t>
  </si>
  <si>
    <t>Essential = cannot live without this expenditure no matter what the financial circumstances.</t>
  </si>
  <si>
    <t>Luxury = expenditure desired but is seen as a 'nice to have' and is optional.</t>
  </si>
  <si>
    <r>
      <rPr>
        <b/>
        <sz val="10"/>
        <color theme="1"/>
        <rFont val="Verdana"/>
        <family val="2"/>
      </rPr>
      <t>Expenditure Category</t>
    </r>
    <r>
      <rPr>
        <sz val="10"/>
        <color theme="1"/>
        <rFont val="Verdana"/>
        <family val="2"/>
      </rPr>
      <t>: These are "Essential", "Discretionary", "Luxury".</t>
    </r>
  </si>
  <si>
    <t>Children Education Expenditure</t>
  </si>
  <si>
    <t>Please use this tab (if relevant) for school fees / university support.</t>
  </si>
  <si>
    <t>For each line of expenditure we need to know the amount (and if this is monthly or annual).</t>
  </si>
  <si>
    <t>Discretionary = important expenditure for lifestyle requirements but could cut back / stop if circumstances required it.</t>
  </si>
  <si>
    <r>
      <rPr>
        <b/>
        <sz val="10"/>
        <color theme="1"/>
        <rFont val="Verdana"/>
        <family val="2"/>
      </rPr>
      <t>Expenditure Type:</t>
    </r>
    <r>
      <rPr>
        <sz val="10"/>
        <color theme="1"/>
        <rFont val="Verdana"/>
        <family val="2"/>
      </rPr>
      <t xml:space="preserve"> We use 6 types - Household; Transport; Personal; Leisure; Children; Other.</t>
    </r>
  </si>
  <si>
    <t>Please use the Type most appropriate or 'Other'</t>
  </si>
  <si>
    <t>For each child please fill in the four Yellow Boxes.</t>
  </si>
  <si>
    <t>If the answer to Private School or University is "yes" the spreadsheet will ask for the start and end year and the annual cost (in today's terms)</t>
  </si>
  <si>
    <t>Capital Expenditure</t>
  </si>
  <si>
    <t>Please this tab for future known capital expenditure</t>
  </si>
  <si>
    <t>For car replacement please indicate how often a car is replaced, how much capital is needed and the year the next replacement cost will occur.</t>
  </si>
  <si>
    <t>For other capital expenditure please provide a description, the anticipated cost, the year of expenditure and if the expense is Essential, Discretionary or a Luxury.</t>
  </si>
  <si>
    <t>Questions</t>
  </si>
  <si>
    <t>If you are unsure what to add to this spreadsheet, please call Richard Gough on 01633 749964.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</si>
</sst>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Border="1"/>
    <xf numFmtId="165" fontId="3" fillId="0" borderId="0" xfId="1" applyNumberFormat="1" applyFont="1" applyBorder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2" borderId="9" xfId="0" applyFill="1" applyBorder="1"/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/>
    <xf numFmtId="165" fontId="5" fillId="0" borderId="0" xfId="1" applyNumberFormat="1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165" fontId="4" fillId="0" borderId="0" xfId="0" applyNumberFormat="1" applyFont="1" applyBorder="1"/>
    <xf numFmtId="0" fontId="1" fillId="2" borderId="1" xfId="0" applyFont="1" applyFill="1" applyBorder="1"/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/>
    <xf numFmtId="0" fontId="5" fillId="2" borderId="1" xfId="0" applyFont="1" applyFill="1" applyBorder="1"/>
    <xf numFmtId="0" fontId="0" fillId="2" borderId="3" xfId="0" applyFill="1" applyBorder="1"/>
  </cellXfs>
  <cellStyles count="2">
    <cellStyle name="Normal" xfId="0" builtinId="0"/>
    <cellStyle name="Normal 2" xfId="1" xr:uid="{95389C19-0E03-4BD0-A3A6-2AD6F5289A93}"/>
  </cellStyles>
  <dxfs count="9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CC66"/>
      <color rgb="FFFFCC00"/>
      <color rgb="FFA7AA86"/>
      <color rgb="FF8071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E198C0-5D17-418D-AE46-AAC1305C2F95}" name="Table1" displayName="Table1" ref="A1:L487" totalsRowShown="0" headerRowDxfId="8" dataDxfId="7">
  <autoFilter ref="A1:L487" xr:uid="{DEE198C0-5D17-418D-AE46-AAC1305C2F95}"/>
  <tableColumns count="12">
    <tableColumn id="1" xr3:uid="{04BB2D69-0F31-43E6-B9C2-D34C5B6E755C}" name="Expenditure Item"/>
    <tableColumn id="2" xr3:uid="{A80B0AF1-7EB1-4DEB-9883-8553E44E7CC0}" name="Joint"/>
    <tableColumn id="3" xr3:uid="{6D6E7B6D-D6A2-43B8-B432-10A1C7CC17FE}" name="Client"/>
    <tableColumn id="4" xr3:uid="{53E41A18-BBE2-470D-A9AF-7DA61CCF767F}" name="Partner"/>
    <tableColumn id="5" xr3:uid="{06F3B76D-4994-4D1E-97A2-F9C5A6EA854E}" name="Amount"/>
    <tableColumn id="6" xr3:uid="{C0B7D2EF-C3AE-4D35-A485-B2F868370536}" name="Monthly / Annual" dataDxfId="6"/>
    <tableColumn id="7" xr3:uid="{464EEEEB-BACD-4148-9ECD-ED30AC535763}" name="Annual Total" dataDxfId="5"/>
    <tableColumn id="8" xr3:uid="{CC5EE9DD-CC95-4A10-A4D5-6E8022E2E187}" name="Expenditure Category (Essential / Discretionary / Luxury)" dataDxfId="4"/>
    <tableColumn id="9" xr3:uid="{7F1F7182-38FF-405A-A353-1621EFEFD3CA}" name="Expenditure Type" dataDxfId="3"/>
    <tableColumn id="12" xr3:uid="{7D2A1E78-D244-4405-8F1B-B310BE6E6C9D}" name="Change in Future (other than inflation)" dataDxfId="2"/>
    <tableColumn id="13" xr3:uid="{5636C893-253B-4E65-A3B5-4D1128D16489}" name="If Y Year of alteration" dataDxfId="1"/>
    <tableColumn id="14" xr3:uid="{576A8D8E-854D-4B3C-8CA3-D5EC86592342}" name="Altered Amount" dataDxfId="0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69301-3D26-475D-AA03-6E786F7EF2C8}">
  <dimension ref="A1:N39"/>
  <sheetViews>
    <sheetView tabSelected="1" workbookViewId="0">
      <selection activeCell="D43" sqref="D43"/>
    </sheetView>
  </sheetViews>
  <sheetFormatPr defaultRowHeight="12.75" x14ac:dyDescent="0.2"/>
  <cols>
    <col min="1" max="1" width="23" customWidth="1"/>
  </cols>
  <sheetData>
    <row r="1" spans="1:10" x14ac:dyDescent="0.2">
      <c r="A1" s="25" t="s">
        <v>64</v>
      </c>
      <c r="B1" s="29"/>
      <c r="C1" s="29"/>
      <c r="D1" s="29"/>
      <c r="E1" s="29"/>
      <c r="F1" s="29"/>
      <c r="G1" s="29"/>
      <c r="H1" s="29"/>
      <c r="I1" s="29"/>
      <c r="J1" s="31"/>
    </row>
    <row r="2" spans="1:10" x14ac:dyDescent="0.2">
      <c r="A2" s="12"/>
      <c r="J2" s="13"/>
    </row>
    <row r="3" spans="1:10" x14ac:dyDescent="0.2">
      <c r="A3" s="12" t="s">
        <v>67</v>
      </c>
      <c r="J3" s="13"/>
    </row>
    <row r="4" spans="1:10" x14ac:dyDescent="0.2">
      <c r="A4" s="12" t="s">
        <v>65</v>
      </c>
      <c r="J4" s="13"/>
    </row>
    <row r="5" spans="1:10" x14ac:dyDescent="0.2">
      <c r="A5" s="12" t="s">
        <v>66</v>
      </c>
      <c r="J5" s="13"/>
    </row>
    <row r="6" spans="1:10" x14ac:dyDescent="0.2">
      <c r="A6" s="12" t="s">
        <v>75</v>
      </c>
      <c r="J6" s="13"/>
    </row>
    <row r="7" spans="1:10" ht="13.5" thickBot="1" x14ac:dyDescent="0.25">
      <c r="A7" s="14"/>
      <c r="B7" s="15"/>
      <c r="C7" s="15"/>
      <c r="D7" s="15"/>
      <c r="E7" s="15"/>
      <c r="F7" s="15"/>
      <c r="G7" s="15"/>
      <c r="H7" s="15"/>
      <c r="I7" s="15"/>
      <c r="J7" s="16"/>
    </row>
    <row r="9" spans="1:10" ht="13.5" thickBot="1" x14ac:dyDescent="0.25"/>
    <row r="10" spans="1:10" x14ac:dyDescent="0.2">
      <c r="A10" s="25" t="s">
        <v>65</v>
      </c>
      <c r="B10" s="10"/>
      <c r="C10" s="10"/>
      <c r="D10" s="10"/>
      <c r="E10" s="10"/>
      <c r="F10" s="10"/>
      <c r="G10" s="10"/>
      <c r="H10" s="10"/>
      <c r="I10" s="10"/>
      <c r="J10" s="11"/>
    </row>
    <row r="11" spans="1:10" x14ac:dyDescent="0.2">
      <c r="A11" s="12" t="s">
        <v>76</v>
      </c>
      <c r="J11" s="13"/>
    </row>
    <row r="12" spans="1:10" x14ac:dyDescent="0.2">
      <c r="A12" s="12" t="s">
        <v>82</v>
      </c>
      <c r="J12" s="13"/>
    </row>
    <row r="13" spans="1:10" x14ac:dyDescent="0.2">
      <c r="A13" s="12"/>
      <c r="J13" s="13"/>
    </row>
    <row r="14" spans="1:10" x14ac:dyDescent="0.2">
      <c r="A14" s="12" t="s">
        <v>79</v>
      </c>
      <c r="J14" s="13"/>
    </row>
    <row r="15" spans="1:10" x14ac:dyDescent="0.2">
      <c r="A15" s="12" t="s">
        <v>77</v>
      </c>
      <c r="J15" s="13"/>
    </row>
    <row r="16" spans="1:10" x14ac:dyDescent="0.2">
      <c r="A16" s="12" t="s">
        <v>83</v>
      </c>
      <c r="J16" s="13"/>
    </row>
    <row r="17" spans="1:14" x14ac:dyDescent="0.2">
      <c r="A17" s="12" t="s">
        <v>78</v>
      </c>
      <c r="J17" s="13"/>
    </row>
    <row r="18" spans="1:14" x14ac:dyDescent="0.2">
      <c r="A18" s="12"/>
      <c r="J18" s="13"/>
    </row>
    <row r="19" spans="1:14" x14ac:dyDescent="0.2">
      <c r="A19" s="12" t="s">
        <v>84</v>
      </c>
      <c r="J19" s="13"/>
    </row>
    <row r="20" spans="1:14" x14ac:dyDescent="0.2">
      <c r="A20" s="12" t="s">
        <v>85</v>
      </c>
      <c r="J20" s="13"/>
    </row>
    <row r="21" spans="1:14" x14ac:dyDescent="0.2">
      <c r="A21" s="12"/>
      <c r="J21" s="13"/>
    </row>
    <row r="22" spans="1:14" ht="13.5" thickBot="1" x14ac:dyDescent="0.25">
      <c r="A22" s="14"/>
      <c r="B22" s="15"/>
      <c r="C22" s="15"/>
      <c r="D22" s="15"/>
      <c r="E22" s="15"/>
      <c r="F22" s="15"/>
      <c r="G22" s="15"/>
      <c r="H22" s="15"/>
      <c r="I22" s="15"/>
      <c r="J22" s="16"/>
    </row>
    <row r="24" spans="1:14" ht="13.5" thickBot="1" x14ac:dyDescent="0.25"/>
    <row r="25" spans="1:14" x14ac:dyDescent="0.2">
      <c r="A25" s="25" t="s">
        <v>80</v>
      </c>
      <c r="B25" s="29"/>
      <c r="C25" s="10"/>
      <c r="D25" s="10"/>
      <c r="E25" s="10"/>
      <c r="F25" s="10"/>
      <c r="G25" s="10"/>
      <c r="H25" s="10"/>
      <c r="I25" s="10"/>
      <c r="J25" s="10"/>
      <c r="K25" s="10"/>
      <c r="L25" s="11"/>
    </row>
    <row r="26" spans="1:14" x14ac:dyDescent="0.2">
      <c r="A26" s="12" t="s">
        <v>81</v>
      </c>
      <c r="L26" s="13"/>
    </row>
    <row r="27" spans="1:14" x14ac:dyDescent="0.2">
      <c r="A27" s="12" t="s">
        <v>86</v>
      </c>
      <c r="L27" s="13"/>
    </row>
    <row r="28" spans="1:14" x14ac:dyDescent="0.2">
      <c r="A28" s="12" t="s">
        <v>87</v>
      </c>
      <c r="L28" s="13"/>
    </row>
    <row r="29" spans="1:14" ht="13.5" thickBot="1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6"/>
    </row>
    <row r="31" spans="1:14" ht="13.5" thickBot="1" x14ac:dyDescent="0.25"/>
    <row r="32" spans="1:14" x14ac:dyDescent="0.2">
      <c r="A32" s="30" t="s">
        <v>88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</row>
    <row r="33" spans="1:14" x14ac:dyDescent="0.2">
      <c r="A33" s="12" t="s">
        <v>89</v>
      </c>
      <c r="N33" s="13"/>
    </row>
    <row r="34" spans="1:14" x14ac:dyDescent="0.2">
      <c r="A34" s="12" t="s">
        <v>90</v>
      </c>
      <c r="N34" s="13"/>
    </row>
    <row r="35" spans="1:14" x14ac:dyDescent="0.2">
      <c r="A35" s="12" t="s">
        <v>91</v>
      </c>
      <c r="N35" s="13"/>
    </row>
    <row r="36" spans="1:14" ht="13.5" thickBot="1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3.5" thickBot="1" x14ac:dyDescent="0.25"/>
    <row r="38" spans="1:14" x14ac:dyDescent="0.2">
      <c r="A38" s="25" t="s">
        <v>92</v>
      </c>
      <c r="B38" s="10"/>
      <c r="C38" s="10"/>
      <c r="D38" s="10"/>
      <c r="E38" s="10"/>
      <c r="F38" s="10"/>
      <c r="G38" s="10"/>
      <c r="H38" s="11"/>
    </row>
    <row r="39" spans="1:14" ht="13.5" thickBot="1" x14ac:dyDescent="0.25">
      <c r="A39" s="14" t="s">
        <v>93</v>
      </c>
      <c r="B39" s="15"/>
      <c r="C39" s="15"/>
      <c r="D39" s="15"/>
      <c r="E39" s="15"/>
      <c r="F39" s="15"/>
      <c r="G39" s="15"/>
      <c r="H39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7A0A0-1ABB-450B-AB68-9373156D8CA5}">
  <dimension ref="A1:L51"/>
  <sheetViews>
    <sheetView workbookViewId="0">
      <selection activeCell="I2" sqref="I2"/>
    </sheetView>
  </sheetViews>
  <sheetFormatPr defaultRowHeight="12.75" x14ac:dyDescent="0.2"/>
  <cols>
    <col min="1" max="1" width="35.125" bestFit="1" customWidth="1"/>
    <col min="2" max="2" width="10.75" customWidth="1"/>
    <col min="3" max="3" width="9.75" customWidth="1"/>
    <col min="4" max="4" width="11.75" customWidth="1"/>
    <col min="5" max="5" width="9.875" customWidth="1"/>
    <col min="6" max="6" width="18.375" style="2" customWidth="1"/>
    <col min="7" max="7" width="9" style="2"/>
    <col min="8" max="8" width="24.25" style="2" customWidth="1"/>
    <col min="9" max="9" width="12.625" style="2" customWidth="1"/>
    <col min="10" max="10" width="17.5" style="2" customWidth="1"/>
    <col min="11" max="11" width="11.75" style="2" customWidth="1"/>
    <col min="12" max="12" width="17" style="2" customWidth="1"/>
  </cols>
  <sheetData>
    <row r="1" spans="1:12" ht="38.25" x14ac:dyDescent="0.2">
      <c r="A1" s="6" t="s">
        <v>10</v>
      </c>
      <c r="B1" s="7" t="s">
        <v>36</v>
      </c>
      <c r="C1" s="7" t="s">
        <v>52</v>
      </c>
      <c r="D1" s="7" t="s">
        <v>53</v>
      </c>
      <c r="E1" s="7" t="s">
        <v>11</v>
      </c>
      <c r="F1" s="7" t="s">
        <v>12</v>
      </c>
      <c r="G1" s="7" t="s">
        <v>51</v>
      </c>
      <c r="H1" s="7" t="s">
        <v>54</v>
      </c>
      <c r="I1" s="7" t="s">
        <v>55</v>
      </c>
      <c r="J1" s="7" t="s">
        <v>13</v>
      </c>
      <c r="K1" s="7" t="s">
        <v>14</v>
      </c>
      <c r="L1" s="7" t="s">
        <v>15</v>
      </c>
    </row>
    <row r="2" spans="1:12" x14ac:dyDescent="0.2">
      <c r="A2" t="s">
        <v>20</v>
      </c>
      <c r="B2" s="1"/>
      <c r="C2" s="1">
        <v>35</v>
      </c>
      <c r="D2" s="1">
        <v>25</v>
      </c>
      <c r="E2" s="1">
        <f>SUM(B2:D2)</f>
        <v>60</v>
      </c>
      <c r="F2" s="2" t="s">
        <v>17</v>
      </c>
      <c r="G2" s="3">
        <f>IF(F2="Annual",E2,SUM(E2*12))</f>
        <v>720</v>
      </c>
      <c r="H2" s="2" t="s">
        <v>8</v>
      </c>
      <c r="I2" s="2" t="s">
        <v>4</v>
      </c>
      <c r="J2" s="2" t="s">
        <v>21</v>
      </c>
      <c r="L2" s="3"/>
    </row>
    <row r="4" spans="1:12" s="8" customFormat="1" x14ac:dyDescent="0.2">
      <c r="A4" s="4" t="s">
        <v>22</v>
      </c>
      <c r="B4" s="1">
        <v>250</v>
      </c>
      <c r="C4" s="1"/>
      <c r="D4" s="1"/>
      <c r="E4" s="1">
        <f t="shared" ref="E4:E18" si="0">SUM(B4:D4)</f>
        <v>250</v>
      </c>
      <c r="F4" s="2" t="s">
        <v>17</v>
      </c>
      <c r="G4" s="3">
        <f t="shared" ref="G4:G32" si="1">IF(F4="Annual",E4,SUM(E4*12))</f>
        <v>3000</v>
      </c>
      <c r="H4" s="2" t="s">
        <v>7</v>
      </c>
      <c r="I4" s="2" t="s">
        <v>1</v>
      </c>
      <c r="J4" s="2"/>
      <c r="K4" s="2"/>
      <c r="L4" s="3"/>
    </row>
    <row r="5" spans="1:12" x14ac:dyDescent="0.2">
      <c r="A5" s="5" t="s">
        <v>23</v>
      </c>
      <c r="B5" s="1">
        <v>125</v>
      </c>
      <c r="C5" s="1"/>
      <c r="D5" s="1"/>
      <c r="E5" s="1">
        <f t="shared" si="0"/>
        <v>125</v>
      </c>
      <c r="F5" s="2" t="s">
        <v>17</v>
      </c>
      <c r="G5" s="3">
        <f t="shared" si="1"/>
        <v>1500</v>
      </c>
      <c r="H5" s="2" t="s">
        <v>7</v>
      </c>
      <c r="I5" s="2" t="s">
        <v>1</v>
      </c>
      <c r="L5" s="3"/>
    </row>
    <row r="6" spans="1:12" x14ac:dyDescent="0.2">
      <c r="A6" s="5" t="s">
        <v>24</v>
      </c>
      <c r="B6" s="1">
        <v>100</v>
      </c>
      <c r="C6" s="1"/>
      <c r="D6" s="1"/>
      <c r="E6" s="1">
        <f t="shared" si="0"/>
        <v>100</v>
      </c>
      <c r="F6" s="2" t="s">
        <v>17</v>
      </c>
      <c r="G6" s="3">
        <f t="shared" si="1"/>
        <v>1200</v>
      </c>
      <c r="H6" s="2" t="s">
        <v>7</v>
      </c>
      <c r="I6" s="2" t="s">
        <v>1</v>
      </c>
      <c r="L6" s="3"/>
    </row>
    <row r="7" spans="1:12" x14ac:dyDescent="0.2">
      <c r="A7" s="5" t="s">
        <v>25</v>
      </c>
      <c r="B7" s="1"/>
      <c r="C7" s="1"/>
      <c r="D7" s="1"/>
      <c r="E7" s="1">
        <f t="shared" si="0"/>
        <v>0</v>
      </c>
      <c r="G7" s="3">
        <f t="shared" si="1"/>
        <v>0</v>
      </c>
      <c r="H7" s="2" t="s">
        <v>7</v>
      </c>
      <c r="I7" s="2" t="s">
        <v>1</v>
      </c>
      <c r="L7" s="3"/>
    </row>
    <row r="8" spans="1:12" x14ac:dyDescent="0.2">
      <c r="A8" s="5" t="s">
        <v>26</v>
      </c>
      <c r="B8" s="1"/>
      <c r="C8" s="1"/>
      <c r="D8" s="1"/>
      <c r="E8" s="1">
        <f t="shared" si="0"/>
        <v>0</v>
      </c>
      <c r="G8" s="3">
        <f t="shared" si="1"/>
        <v>0</v>
      </c>
      <c r="L8" s="3"/>
    </row>
    <row r="9" spans="1:12" x14ac:dyDescent="0.2">
      <c r="A9" s="5" t="s">
        <v>27</v>
      </c>
      <c r="B9" s="1"/>
      <c r="C9" s="1"/>
      <c r="D9" s="1"/>
      <c r="E9" s="1">
        <f t="shared" si="0"/>
        <v>0</v>
      </c>
      <c r="G9" s="3">
        <f t="shared" si="1"/>
        <v>0</v>
      </c>
      <c r="L9" s="3"/>
    </row>
    <row r="10" spans="1:12" x14ac:dyDescent="0.2">
      <c r="A10" s="5" t="s">
        <v>28</v>
      </c>
      <c r="B10" s="1"/>
      <c r="C10" s="1"/>
      <c r="D10" s="1"/>
      <c r="E10" s="1">
        <f t="shared" si="0"/>
        <v>0</v>
      </c>
      <c r="G10" s="3">
        <f t="shared" si="1"/>
        <v>0</v>
      </c>
      <c r="I10" s="2" t="s">
        <v>1</v>
      </c>
      <c r="L10" s="3"/>
    </row>
    <row r="11" spans="1:12" x14ac:dyDescent="0.2">
      <c r="A11" s="5" t="s">
        <v>29</v>
      </c>
      <c r="B11" s="1"/>
      <c r="C11" s="1"/>
      <c r="D11" s="1"/>
      <c r="E11" s="1">
        <f t="shared" si="0"/>
        <v>0</v>
      </c>
      <c r="G11" s="3">
        <f t="shared" si="1"/>
        <v>0</v>
      </c>
      <c r="I11" s="2" t="s">
        <v>1</v>
      </c>
      <c r="L11" s="3"/>
    </row>
    <row r="12" spans="1:12" x14ac:dyDescent="0.2">
      <c r="A12" s="5" t="s">
        <v>30</v>
      </c>
      <c r="B12" s="1"/>
      <c r="C12" s="1"/>
      <c r="D12" s="1"/>
      <c r="E12" s="1">
        <f t="shared" si="0"/>
        <v>0</v>
      </c>
      <c r="G12" s="3">
        <f t="shared" si="1"/>
        <v>0</v>
      </c>
      <c r="L12" s="3"/>
    </row>
    <row r="13" spans="1:12" x14ac:dyDescent="0.2">
      <c r="A13" s="5" t="s">
        <v>31</v>
      </c>
      <c r="B13" s="1"/>
      <c r="C13" s="1"/>
      <c r="D13" s="1"/>
      <c r="E13" s="1">
        <f t="shared" si="0"/>
        <v>0</v>
      </c>
      <c r="G13" s="3">
        <f t="shared" si="1"/>
        <v>0</v>
      </c>
      <c r="L13" s="3"/>
    </row>
    <row r="14" spans="1:12" x14ac:dyDescent="0.2">
      <c r="A14" s="5" t="s">
        <v>32</v>
      </c>
      <c r="B14" s="1"/>
      <c r="C14" s="1"/>
      <c r="D14" s="1"/>
      <c r="E14" s="1">
        <f t="shared" si="0"/>
        <v>0</v>
      </c>
      <c r="G14" s="3">
        <f t="shared" si="1"/>
        <v>0</v>
      </c>
      <c r="L14" s="3"/>
    </row>
    <row r="15" spans="1:12" x14ac:dyDescent="0.2">
      <c r="A15" s="5" t="s">
        <v>33</v>
      </c>
      <c r="B15" s="1"/>
      <c r="C15" s="1"/>
      <c r="D15" s="1"/>
      <c r="E15" s="1">
        <f t="shared" si="0"/>
        <v>0</v>
      </c>
      <c r="G15" s="3">
        <f t="shared" si="1"/>
        <v>0</v>
      </c>
      <c r="H15" s="2" t="s">
        <v>7</v>
      </c>
      <c r="I15" s="2" t="s">
        <v>1</v>
      </c>
      <c r="L15" s="3"/>
    </row>
    <row r="16" spans="1:12" x14ac:dyDescent="0.2">
      <c r="A16" s="5" t="s">
        <v>38</v>
      </c>
      <c r="B16" s="1"/>
      <c r="C16" s="1"/>
      <c r="D16" s="1"/>
      <c r="E16" s="1">
        <f t="shared" si="0"/>
        <v>0</v>
      </c>
      <c r="G16" s="3">
        <f t="shared" si="1"/>
        <v>0</v>
      </c>
      <c r="I16" s="2" t="s">
        <v>3</v>
      </c>
      <c r="L16" s="3"/>
    </row>
    <row r="17" spans="1:12" x14ac:dyDescent="0.2">
      <c r="A17" s="5" t="s">
        <v>34</v>
      </c>
      <c r="B17" s="1"/>
      <c r="C17" s="1"/>
      <c r="D17" s="1"/>
      <c r="E17" s="1">
        <f t="shared" si="0"/>
        <v>0</v>
      </c>
      <c r="G17" s="3">
        <f t="shared" si="1"/>
        <v>0</v>
      </c>
      <c r="L17" s="3"/>
    </row>
    <row r="18" spans="1:12" x14ac:dyDescent="0.2">
      <c r="A18" s="5" t="s">
        <v>35</v>
      </c>
      <c r="B18" s="1"/>
      <c r="C18" s="1"/>
      <c r="D18" s="1"/>
      <c r="E18" s="1">
        <f t="shared" si="0"/>
        <v>0</v>
      </c>
      <c r="G18" s="3">
        <f t="shared" si="1"/>
        <v>0</v>
      </c>
      <c r="L18" s="3"/>
    </row>
    <row r="19" spans="1:12" x14ac:dyDescent="0.2">
      <c r="E19" s="1"/>
      <c r="G19" s="3">
        <f t="shared" si="1"/>
        <v>0</v>
      </c>
      <c r="L19" s="3"/>
    </row>
    <row r="20" spans="1:12" x14ac:dyDescent="0.2">
      <c r="E20" s="1"/>
      <c r="G20" s="3">
        <f t="shared" si="1"/>
        <v>0</v>
      </c>
      <c r="L20" s="3"/>
    </row>
    <row r="21" spans="1:12" x14ac:dyDescent="0.2">
      <c r="A21" s="5" t="s">
        <v>42</v>
      </c>
      <c r="B21" s="1"/>
      <c r="C21" s="1">
        <v>25</v>
      </c>
      <c r="D21" s="1">
        <v>25</v>
      </c>
      <c r="E21" s="1">
        <f>SUM(B21:D21)</f>
        <v>50</v>
      </c>
      <c r="F21" s="2" t="s">
        <v>16</v>
      </c>
      <c r="G21" s="3">
        <f t="shared" si="1"/>
        <v>50</v>
      </c>
      <c r="H21" s="2" t="s">
        <v>7</v>
      </c>
      <c r="I21" s="2" t="s">
        <v>2</v>
      </c>
      <c r="L21" s="3"/>
    </row>
    <row r="22" spans="1:12" x14ac:dyDescent="0.2">
      <c r="A22" s="5" t="s">
        <v>43</v>
      </c>
      <c r="B22" s="1">
        <v>350</v>
      </c>
      <c r="C22" s="1"/>
      <c r="D22" s="1"/>
      <c r="E22" s="1">
        <f>SUM(B22:D22)</f>
        <v>350</v>
      </c>
      <c r="F22" s="2" t="s">
        <v>16</v>
      </c>
      <c r="G22" s="3">
        <f t="shared" si="1"/>
        <v>350</v>
      </c>
      <c r="H22" s="2" t="s">
        <v>7</v>
      </c>
      <c r="I22" s="2" t="s">
        <v>2</v>
      </c>
      <c r="L22" s="3"/>
    </row>
    <row r="23" spans="1:12" x14ac:dyDescent="0.2">
      <c r="A23" s="5" t="s">
        <v>39</v>
      </c>
      <c r="B23" s="1"/>
      <c r="C23" s="1"/>
      <c r="D23" s="1"/>
      <c r="E23" s="1">
        <f>SUM(B23:D23)</f>
        <v>0</v>
      </c>
      <c r="G23" s="3">
        <f t="shared" si="1"/>
        <v>0</v>
      </c>
      <c r="I23" s="2" t="s">
        <v>2</v>
      </c>
      <c r="L23" s="3"/>
    </row>
    <row r="24" spans="1:12" x14ac:dyDescent="0.2">
      <c r="A24" s="5" t="s">
        <v>40</v>
      </c>
      <c r="B24" s="1"/>
      <c r="C24" s="1"/>
      <c r="D24" s="1"/>
      <c r="E24" s="1">
        <f>SUM(B24:D24)</f>
        <v>0</v>
      </c>
      <c r="G24" s="3">
        <f t="shared" si="1"/>
        <v>0</v>
      </c>
      <c r="I24" s="2" t="s">
        <v>2</v>
      </c>
      <c r="L24" s="3"/>
    </row>
    <row r="25" spans="1:12" x14ac:dyDescent="0.2">
      <c r="A25" s="5" t="s">
        <v>41</v>
      </c>
      <c r="B25" s="1"/>
      <c r="C25" s="1"/>
      <c r="D25" s="1"/>
      <c r="E25" s="1">
        <f>SUM(B25:D25)</f>
        <v>0</v>
      </c>
      <c r="G25" s="3">
        <f t="shared" si="1"/>
        <v>0</v>
      </c>
      <c r="I25" s="2" t="s">
        <v>2</v>
      </c>
      <c r="L25" s="3"/>
    </row>
    <row r="26" spans="1:12" x14ac:dyDescent="0.2">
      <c r="E26" s="1"/>
      <c r="G26" s="3">
        <f t="shared" si="1"/>
        <v>0</v>
      </c>
      <c r="L26" s="3"/>
    </row>
    <row r="27" spans="1:12" x14ac:dyDescent="0.2">
      <c r="A27" s="5" t="s">
        <v>44</v>
      </c>
      <c r="B27" s="1">
        <v>500</v>
      </c>
      <c r="C27" s="1"/>
      <c r="D27" s="1"/>
      <c r="E27" s="1">
        <f t="shared" ref="E27:E32" si="2">SUM(B27:D27)</f>
        <v>500</v>
      </c>
      <c r="F27" s="2" t="s">
        <v>16</v>
      </c>
      <c r="G27" s="3">
        <f t="shared" si="1"/>
        <v>500</v>
      </c>
      <c r="H27" s="2" t="s">
        <v>9</v>
      </c>
      <c r="I27" s="2" t="s">
        <v>4</v>
      </c>
      <c r="J27" s="2" t="s">
        <v>21</v>
      </c>
      <c r="L27" s="3"/>
    </row>
    <row r="28" spans="1:12" x14ac:dyDescent="0.2">
      <c r="A28" s="5" t="s">
        <v>45</v>
      </c>
      <c r="B28" s="1"/>
      <c r="C28" s="1"/>
      <c r="D28" s="1"/>
      <c r="E28" s="1">
        <f t="shared" si="2"/>
        <v>0</v>
      </c>
      <c r="G28" s="3">
        <f t="shared" si="1"/>
        <v>0</v>
      </c>
      <c r="I28" s="2" t="s">
        <v>4</v>
      </c>
      <c r="L28" s="3"/>
    </row>
    <row r="29" spans="1:12" x14ac:dyDescent="0.2">
      <c r="A29" s="5" t="s">
        <v>46</v>
      </c>
      <c r="B29" s="1"/>
      <c r="C29" s="1"/>
      <c r="D29" s="1"/>
      <c r="E29" s="1">
        <f t="shared" si="2"/>
        <v>0</v>
      </c>
      <c r="G29" s="3">
        <f t="shared" si="1"/>
        <v>0</v>
      </c>
      <c r="I29" s="2" t="s">
        <v>4</v>
      </c>
      <c r="L29" s="3"/>
    </row>
    <row r="30" spans="1:12" x14ac:dyDescent="0.2">
      <c r="A30" s="5" t="s">
        <v>47</v>
      </c>
      <c r="B30" s="1"/>
      <c r="C30" s="1"/>
      <c r="D30" s="1"/>
      <c r="E30" s="1">
        <f t="shared" si="2"/>
        <v>0</v>
      </c>
      <c r="G30" s="3">
        <f t="shared" si="1"/>
        <v>0</v>
      </c>
      <c r="I30" s="2" t="s">
        <v>3</v>
      </c>
      <c r="L30" s="3"/>
    </row>
    <row r="31" spans="1:12" x14ac:dyDescent="0.2">
      <c r="A31" s="5" t="s">
        <v>48</v>
      </c>
      <c r="B31" s="1">
        <v>200</v>
      </c>
      <c r="C31" s="1"/>
      <c r="D31" s="1"/>
      <c r="E31" s="1">
        <f t="shared" si="2"/>
        <v>200</v>
      </c>
      <c r="F31" s="2" t="s">
        <v>17</v>
      </c>
      <c r="G31" s="3">
        <f t="shared" si="1"/>
        <v>2400</v>
      </c>
      <c r="H31" s="2" t="s">
        <v>8</v>
      </c>
      <c r="I31" s="2" t="s">
        <v>3</v>
      </c>
      <c r="L31" s="3"/>
    </row>
    <row r="32" spans="1:12" x14ac:dyDescent="0.2">
      <c r="A32" s="5" t="s">
        <v>49</v>
      </c>
      <c r="B32" s="1"/>
      <c r="C32" s="1"/>
      <c r="D32" s="1"/>
      <c r="E32" s="1">
        <f t="shared" si="2"/>
        <v>0</v>
      </c>
      <c r="G32" s="3">
        <f t="shared" si="1"/>
        <v>0</v>
      </c>
      <c r="I32" s="2" t="s">
        <v>3</v>
      </c>
      <c r="L32" s="3"/>
    </row>
    <row r="35" spans="1:12" x14ac:dyDescent="0.2">
      <c r="A35" s="5" t="s">
        <v>50</v>
      </c>
      <c r="B35" s="1"/>
      <c r="C35" s="1"/>
      <c r="D35" s="1"/>
      <c r="E35" s="1">
        <f>SUM(B35:D35)</f>
        <v>0</v>
      </c>
      <c r="G35" s="3">
        <f>IF(F35="Annual",E35,SUM(E35*12))</f>
        <v>0</v>
      </c>
      <c r="I35" s="2" t="s">
        <v>3</v>
      </c>
      <c r="L35" s="3"/>
    </row>
    <row r="39" spans="1:12" x14ac:dyDescent="0.2">
      <c r="A39" t="s">
        <v>19</v>
      </c>
      <c r="B39" s="1"/>
      <c r="C39" s="1"/>
      <c r="D39" s="1"/>
      <c r="E39" s="1">
        <f t="shared" ref="E39:E51" si="3">SUM(B39:D39)</f>
        <v>0</v>
      </c>
      <c r="G39" s="3">
        <f t="shared" ref="G39:G51" si="4">IF(F39="Annual",E39,SUM(E39*12))</f>
        <v>0</v>
      </c>
      <c r="L39" s="3"/>
    </row>
    <row r="40" spans="1:12" x14ac:dyDescent="0.2">
      <c r="A40" t="s">
        <v>19</v>
      </c>
      <c r="B40" s="1"/>
      <c r="C40" s="1"/>
      <c r="D40" s="1"/>
      <c r="E40" s="1">
        <f t="shared" si="3"/>
        <v>0</v>
      </c>
      <c r="G40" s="3">
        <f t="shared" si="4"/>
        <v>0</v>
      </c>
      <c r="L40" s="3"/>
    </row>
    <row r="41" spans="1:12" x14ac:dyDescent="0.2">
      <c r="A41" t="s">
        <v>19</v>
      </c>
      <c r="B41" s="1"/>
      <c r="C41" s="1"/>
      <c r="D41" s="1"/>
      <c r="E41" s="1">
        <f t="shared" si="3"/>
        <v>0</v>
      </c>
      <c r="G41" s="3">
        <f t="shared" si="4"/>
        <v>0</v>
      </c>
      <c r="L41" s="3"/>
    </row>
    <row r="42" spans="1:12" x14ac:dyDescent="0.2">
      <c r="A42" t="s">
        <v>19</v>
      </c>
      <c r="B42" s="1"/>
      <c r="C42" s="1"/>
      <c r="D42" s="1"/>
      <c r="E42" s="1">
        <f t="shared" si="3"/>
        <v>0</v>
      </c>
      <c r="G42" s="3">
        <f t="shared" si="4"/>
        <v>0</v>
      </c>
      <c r="L42" s="3"/>
    </row>
    <row r="43" spans="1:12" x14ac:dyDescent="0.2">
      <c r="A43" t="s">
        <v>19</v>
      </c>
      <c r="B43" s="1"/>
      <c r="C43" s="1"/>
      <c r="D43" s="1"/>
      <c r="E43" s="1">
        <f t="shared" si="3"/>
        <v>0</v>
      </c>
      <c r="G43" s="3">
        <f t="shared" si="4"/>
        <v>0</v>
      </c>
      <c r="L43" s="3"/>
    </row>
    <row r="44" spans="1:12" x14ac:dyDescent="0.2">
      <c r="A44" t="s">
        <v>19</v>
      </c>
      <c r="B44" s="1"/>
      <c r="C44" s="1"/>
      <c r="D44" s="1"/>
      <c r="E44" s="1">
        <f t="shared" si="3"/>
        <v>0</v>
      </c>
      <c r="G44" s="3">
        <f t="shared" si="4"/>
        <v>0</v>
      </c>
      <c r="L44" s="3"/>
    </row>
    <row r="45" spans="1:12" x14ac:dyDescent="0.2">
      <c r="A45" t="s">
        <v>19</v>
      </c>
      <c r="B45" s="1"/>
      <c r="C45" s="1"/>
      <c r="D45" s="1"/>
      <c r="E45" s="1">
        <f t="shared" si="3"/>
        <v>0</v>
      </c>
      <c r="G45" s="3">
        <f t="shared" si="4"/>
        <v>0</v>
      </c>
      <c r="L45" s="3"/>
    </row>
    <row r="46" spans="1:12" x14ac:dyDescent="0.2">
      <c r="A46" t="s">
        <v>19</v>
      </c>
      <c r="B46" s="1"/>
      <c r="C46" s="1"/>
      <c r="D46" s="1"/>
      <c r="E46" s="1">
        <f t="shared" si="3"/>
        <v>0</v>
      </c>
      <c r="G46" s="3">
        <f t="shared" si="4"/>
        <v>0</v>
      </c>
      <c r="L46" s="3"/>
    </row>
    <row r="47" spans="1:12" x14ac:dyDescent="0.2">
      <c r="A47" t="s">
        <v>19</v>
      </c>
      <c r="B47" s="1"/>
      <c r="C47" s="1"/>
      <c r="D47" s="1"/>
      <c r="E47" s="1">
        <f t="shared" si="3"/>
        <v>0</v>
      </c>
      <c r="G47" s="3">
        <f t="shared" si="4"/>
        <v>0</v>
      </c>
      <c r="L47" s="3"/>
    </row>
    <row r="48" spans="1:12" x14ac:dyDescent="0.2">
      <c r="A48" t="s">
        <v>19</v>
      </c>
      <c r="B48" s="1"/>
      <c r="C48" s="1"/>
      <c r="D48" s="1"/>
      <c r="E48" s="1">
        <f t="shared" si="3"/>
        <v>0</v>
      </c>
      <c r="G48" s="3">
        <f t="shared" si="4"/>
        <v>0</v>
      </c>
      <c r="L48" s="3"/>
    </row>
    <row r="49" spans="1:12" x14ac:dyDescent="0.2">
      <c r="A49" t="s">
        <v>19</v>
      </c>
      <c r="B49" s="1"/>
      <c r="C49" s="1"/>
      <c r="D49" s="1"/>
      <c r="E49" s="1">
        <f t="shared" si="3"/>
        <v>0</v>
      </c>
      <c r="G49" s="3">
        <f t="shared" si="4"/>
        <v>0</v>
      </c>
      <c r="L49" s="3"/>
    </row>
    <row r="50" spans="1:12" x14ac:dyDescent="0.2">
      <c r="A50" t="s">
        <v>19</v>
      </c>
      <c r="B50" s="1"/>
      <c r="C50" s="1"/>
      <c r="D50" s="1"/>
      <c r="E50" s="1">
        <f t="shared" si="3"/>
        <v>0</v>
      </c>
      <c r="G50" s="3">
        <f t="shared" si="4"/>
        <v>0</v>
      </c>
      <c r="L50" s="3"/>
    </row>
    <row r="51" spans="1:12" x14ac:dyDescent="0.2">
      <c r="A51" t="s">
        <v>19</v>
      </c>
      <c r="B51" s="1"/>
      <c r="C51" s="1"/>
      <c r="D51" s="1"/>
      <c r="E51" s="1">
        <f t="shared" si="3"/>
        <v>0</v>
      </c>
      <c r="G51" s="3">
        <f t="shared" si="4"/>
        <v>0</v>
      </c>
      <c r="L51" s="3"/>
    </row>
  </sheetData>
  <dataValidations count="1">
    <dataValidation type="list" allowBlank="1" showInputMessage="1" showErrorMessage="1" sqref="J2 J35 J39:J51 J4:J32" xr:uid="{D4B1F4D0-5839-48B4-8213-43BC3E806200}">
      <formula1>"Yes,No"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3FB4A7B-A69B-4C9D-91B4-E5C3F569067B}">
          <x14:formula1>
            <xm:f>Filters!$G$4:$G$5</xm:f>
          </x14:formula1>
          <xm:sqref>F2 F35 F39:F51 F4:F32</xm:sqref>
        </x14:dataValidation>
        <x14:dataValidation type="list" allowBlank="1" showInputMessage="1" showErrorMessage="1" xr:uid="{0E98D1A4-C3AC-4702-980B-EEEDE851CE5C}">
          <x14:formula1>
            <xm:f>Filters!$E$4:$E$6</xm:f>
          </x14:formula1>
          <xm:sqref>H2 H35 H39:H51 H4:H32</xm:sqref>
        </x14:dataValidation>
        <x14:dataValidation type="list" allowBlank="1" showInputMessage="1" showErrorMessage="1" xr:uid="{09E766E4-8547-4C48-B7A4-7447243182FC}">
          <x14:formula1>
            <xm:f>Filters!$C$4:$C$9</xm:f>
          </x14:formula1>
          <xm:sqref>I4:I32 I35 I39:I51 I2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CDA64-8D3C-4235-8BE2-0907D7DE8CB4}">
  <dimension ref="A1:D40"/>
  <sheetViews>
    <sheetView workbookViewId="0">
      <selection activeCell="A32" sqref="A32:D32"/>
    </sheetView>
  </sheetViews>
  <sheetFormatPr defaultRowHeight="12.75" x14ac:dyDescent="0.2"/>
  <cols>
    <col min="1" max="1" width="20.875" bestFit="1" customWidth="1"/>
    <col min="2" max="2" width="12.5" bestFit="1" customWidth="1"/>
    <col min="3" max="3" width="16.5" bestFit="1" customWidth="1"/>
    <col min="4" max="4" width="11.375" bestFit="1" customWidth="1"/>
  </cols>
  <sheetData>
    <row r="1" spans="1:4" ht="13.5" thickBot="1" x14ac:dyDescent="0.25">
      <c r="A1" s="17" t="s">
        <v>56</v>
      </c>
      <c r="B1" s="17" t="s">
        <v>57</v>
      </c>
      <c r="C1" s="19" t="s">
        <v>58</v>
      </c>
      <c r="D1" s="19" t="s">
        <v>59</v>
      </c>
    </row>
    <row r="2" spans="1:4" ht="13.5" thickBot="1" x14ac:dyDescent="0.25">
      <c r="A2" s="18"/>
      <c r="B2" s="26"/>
      <c r="C2" s="27"/>
      <c r="D2" s="28"/>
    </row>
    <row r="3" spans="1:4" x14ac:dyDescent="0.2">
      <c r="C3" s="2"/>
      <c r="D3" s="2"/>
    </row>
    <row r="4" spans="1:4" x14ac:dyDescent="0.2">
      <c r="A4" t="str">
        <f>IF(C2="Yes","School Starting Year",IF(AND(C2="No",D2="Yes"),"University Starting Year",""))</f>
        <v/>
      </c>
      <c r="C4" s="2" t="str">
        <f>IF(A4="School Starting Year","Starting Year Fees:","")</f>
        <v/>
      </c>
      <c r="D4" s="20"/>
    </row>
    <row r="5" spans="1:4" x14ac:dyDescent="0.2">
      <c r="A5" t="str">
        <f>IF(A4="School Starting Year","School Ending Year",IF(A4="University Starting Year","University Ending Year",""))</f>
        <v/>
      </c>
      <c r="C5" s="2"/>
      <c r="D5" s="2"/>
    </row>
    <row r="6" spans="1:4" x14ac:dyDescent="0.2">
      <c r="C6" s="2"/>
      <c r="D6" s="2"/>
    </row>
    <row r="7" spans="1:4" x14ac:dyDescent="0.2">
      <c r="A7" t="str">
        <f>IF(AND(C2="Yes",D2="Yes"),"University Starting Year","")</f>
        <v/>
      </c>
      <c r="C7" s="2"/>
      <c r="D7" s="2"/>
    </row>
    <row r="8" spans="1:4" x14ac:dyDescent="0.2">
      <c r="A8" t="str">
        <f>IF(A7="University Starting Year","University Ending Year","")</f>
        <v/>
      </c>
      <c r="C8" s="2"/>
      <c r="D8" s="2"/>
    </row>
    <row r="9" spans="1:4" x14ac:dyDescent="0.2">
      <c r="C9" s="2"/>
      <c r="D9" s="2"/>
    </row>
    <row r="10" spans="1:4" x14ac:dyDescent="0.2">
      <c r="C10" s="2"/>
      <c r="D10" s="2"/>
    </row>
    <row r="11" spans="1:4" ht="13.5" thickBot="1" x14ac:dyDescent="0.25">
      <c r="A11" s="17" t="s">
        <v>56</v>
      </c>
      <c r="B11" s="17" t="s">
        <v>57</v>
      </c>
      <c r="C11" s="19" t="s">
        <v>58</v>
      </c>
      <c r="D11" s="19" t="s">
        <v>59</v>
      </c>
    </row>
    <row r="12" spans="1:4" ht="13.5" thickBot="1" x14ac:dyDescent="0.25">
      <c r="A12" s="18"/>
      <c r="B12" s="26"/>
      <c r="C12" s="27"/>
      <c r="D12" s="28"/>
    </row>
    <row r="13" spans="1:4" x14ac:dyDescent="0.2">
      <c r="C13" s="2"/>
      <c r="D13" s="2"/>
    </row>
    <row r="14" spans="1:4" x14ac:dyDescent="0.2">
      <c r="A14" t="str">
        <f>IF(C12="Yes","School Starting Year",IF(AND(C12="No",D12="Yes"),"University Starting Year",""))</f>
        <v/>
      </c>
      <c r="C14" s="2" t="str">
        <f>IF(A14="School Starting Year","Starting Year Fees:","")</f>
        <v/>
      </c>
      <c r="D14" s="20"/>
    </row>
    <row r="15" spans="1:4" x14ac:dyDescent="0.2">
      <c r="A15" t="str">
        <f>IF(A14="School Starting Year","School Ending Year",IF(A14="University Starting Year","University Ending Year",""))</f>
        <v/>
      </c>
      <c r="C15" s="2"/>
      <c r="D15" s="2"/>
    </row>
    <row r="16" spans="1:4" x14ac:dyDescent="0.2">
      <c r="C16" s="2"/>
      <c r="D16" s="2"/>
    </row>
    <row r="17" spans="1:4" x14ac:dyDescent="0.2">
      <c r="A17" t="str">
        <f>IF(AND(C12="Yes",D12="Yes"),"University Starting Year","")</f>
        <v/>
      </c>
      <c r="C17" s="2"/>
      <c r="D17" s="2"/>
    </row>
    <row r="18" spans="1:4" x14ac:dyDescent="0.2">
      <c r="A18" t="str">
        <f>IF(A17="University Starting Year","University Ending Year","")</f>
        <v/>
      </c>
      <c r="C18" s="2"/>
      <c r="D18" s="2"/>
    </row>
    <row r="19" spans="1:4" x14ac:dyDescent="0.2">
      <c r="C19" s="2"/>
      <c r="D19" s="2"/>
    </row>
    <row r="20" spans="1:4" x14ac:dyDescent="0.2">
      <c r="C20" s="2"/>
      <c r="D20" s="2"/>
    </row>
    <row r="21" spans="1:4" ht="13.5" thickBot="1" x14ac:dyDescent="0.25">
      <c r="A21" s="17" t="s">
        <v>56</v>
      </c>
      <c r="B21" s="17" t="s">
        <v>57</v>
      </c>
      <c r="C21" s="19" t="s">
        <v>58</v>
      </c>
      <c r="D21" s="19" t="s">
        <v>59</v>
      </c>
    </row>
    <row r="22" spans="1:4" ht="13.5" thickBot="1" x14ac:dyDescent="0.25">
      <c r="A22" s="18"/>
      <c r="B22" s="26"/>
      <c r="C22" s="27"/>
      <c r="D22" s="28"/>
    </row>
    <row r="23" spans="1:4" x14ac:dyDescent="0.2">
      <c r="C23" s="2"/>
      <c r="D23" s="2"/>
    </row>
    <row r="24" spans="1:4" x14ac:dyDescent="0.2">
      <c r="A24" t="str">
        <f>IF(C22="Yes","School Starting Year",IF(AND(C22="No",D22="Yes"),"University Starting Year",""))</f>
        <v/>
      </c>
      <c r="C24" s="2" t="str">
        <f>IF(A24="School Starting Year","Starting Year Fees:","")</f>
        <v/>
      </c>
      <c r="D24" s="20"/>
    </row>
    <row r="25" spans="1:4" x14ac:dyDescent="0.2">
      <c r="A25" t="str">
        <f>IF(A24="School Starting Year","School Ending Year",IF(A24="University Starting Year","University Ending Year",""))</f>
        <v/>
      </c>
      <c r="C25" s="2"/>
      <c r="D25" s="2"/>
    </row>
    <row r="26" spans="1:4" x14ac:dyDescent="0.2">
      <c r="C26" s="2"/>
      <c r="D26" s="2"/>
    </row>
    <row r="27" spans="1:4" x14ac:dyDescent="0.2">
      <c r="A27" t="str">
        <f>IF(AND(C22="Yes",D22="Yes"),"University Starting Year","")</f>
        <v/>
      </c>
      <c r="C27" s="2"/>
      <c r="D27" s="2"/>
    </row>
    <row r="28" spans="1:4" x14ac:dyDescent="0.2">
      <c r="A28" t="str">
        <f>IF(A27="University Starting Year","University Ending Year","")</f>
        <v/>
      </c>
      <c r="C28" s="2"/>
      <c r="D28" s="2"/>
    </row>
    <row r="29" spans="1:4" x14ac:dyDescent="0.2">
      <c r="C29" s="2"/>
      <c r="D29" s="2"/>
    </row>
    <row r="30" spans="1:4" x14ac:dyDescent="0.2">
      <c r="C30" s="2"/>
      <c r="D30" s="2"/>
    </row>
    <row r="31" spans="1:4" ht="13.5" thickBot="1" x14ac:dyDescent="0.25">
      <c r="A31" s="17" t="s">
        <v>56</v>
      </c>
      <c r="B31" s="17" t="s">
        <v>57</v>
      </c>
      <c r="C31" s="19" t="s">
        <v>58</v>
      </c>
      <c r="D31" s="19" t="s">
        <v>59</v>
      </c>
    </row>
    <row r="32" spans="1:4" ht="13.5" thickBot="1" x14ac:dyDescent="0.25">
      <c r="A32" s="18"/>
      <c r="B32" s="26"/>
      <c r="C32" s="27"/>
      <c r="D32" s="28"/>
    </row>
    <row r="33" spans="1:4" x14ac:dyDescent="0.2">
      <c r="C33" s="2"/>
      <c r="D33" s="2"/>
    </row>
    <row r="34" spans="1:4" x14ac:dyDescent="0.2">
      <c r="A34" t="str">
        <f>IF(C32="Yes","School Starting Year",IF(AND(C32="No",D32="Yes"),"University Starting Year",""))</f>
        <v/>
      </c>
      <c r="C34" s="2" t="str">
        <f>IF(A34="School Starting Year","Starting Year Fees:","")</f>
        <v/>
      </c>
      <c r="D34" s="20"/>
    </row>
    <row r="35" spans="1:4" x14ac:dyDescent="0.2">
      <c r="A35" t="str">
        <f>IF(A34="School Starting Year","School Ending Year",IF(A34="University Starting Year","University Ending Year",""))</f>
        <v/>
      </c>
      <c r="C35" s="2"/>
      <c r="D35" s="2"/>
    </row>
    <row r="36" spans="1:4" x14ac:dyDescent="0.2">
      <c r="C36" s="2"/>
      <c r="D36" s="2"/>
    </row>
    <row r="37" spans="1:4" x14ac:dyDescent="0.2">
      <c r="A37" t="str">
        <f>IF(AND(C32="Yes",D32="Yes"),"University Starting Year","")</f>
        <v/>
      </c>
      <c r="C37" s="2"/>
      <c r="D37" s="2"/>
    </row>
    <row r="38" spans="1:4" x14ac:dyDescent="0.2">
      <c r="A38" t="str">
        <f>IF(A37="University Starting Year","University Ending Year","")</f>
        <v/>
      </c>
      <c r="C38" s="2"/>
      <c r="D38" s="2"/>
    </row>
    <row r="39" spans="1:4" x14ac:dyDescent="0.2">
      <c r="C39" s="2"/>
      <c r="D39" s="2"/>
    </row>
    <row r="40" spans="1:4" x14ac:dyDescent="0.2">
      <c r="C40" s="2"/>
      <c r="D40" s="2"/>
    </row>
  </sheetData>
  <dataValidations count="1">
    <dataValidation type="list" allowBlank="1" showInputMessage="1" showErrorMessage="1" sqref="C2:D2 C12:D12 C22:D22 C32:D32" xr:uid="{BE2440CB-CA97-4FB6-865F-50B277FF7D95}">
      <formula1>"Yes, No"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A06BF-412A-40CA-8380-4D5DD34E4F46}">
  <dimension ref="A1:D31"/>
  <sheetViews>
    <sheetView workbookViewId="0">
      <selection activeCell="A16" sqref="A16"/>
    </sheetView>
  </sheetViews>
  <sheetFormatPr defaultRowHeight="12.75" x14ac:dyDescent="0.2"/>
  <cols>
    <col min="1" max="1" width="31.25" bestFit="1" customWidth="1"/>
    <col min="2" max="2" width="15.125" customWidth="1"/>
    <col min="3" max="3" width="12" customWidth="1"/>
    <col min="4" max="4" width="14.25" customWidth="1"/>
  </cols>
  <sheetData>
    <row r="1" spans="1:4" x14ac:dyDescent="0.2">
      <c r="A1" s="22" t="s">
        <v>60</v>
      </c>
      <c r="B1" s="21"/>
    </row>
    <row r="2" spans="1:4" x14ac:dyDescent="0.2">
      <c r="A2" s="22" t="s">
        <v>73</v>
      </c>
      <c r="B2" s="21"/>
    </row>
    <row r="3" spans="1:4" x14ac:dyDescent="0.2">
      <c r="A3" s="5" t="s">
        <v>61</v>
      </c>
      <c r="B3" s="21"/>
    </row>
    <row r="4" spans="1:4" x14ac:dyDescent="0.2">
      <c r="A4" s="5" t="s">
        <v>62</v>
      </c>
      <c r="B4" s="24">
        <v>0</v>
      </c>
    </row>
    <row r="5" spans="1:4" x14ac:dyDescent="0.2">
      <c r="A5" s="5" t="s">
        <v>63</v>
      </c>
      <c r="B5" s="21"/>
    </row>
    <row r="6" spans="1:4" x14ac:dyDescent="0.2">
      <c r="A6" s="9"/>
      <c r="B6" s="9"/>
    </row>
    <row r="7" spans="1:4" x14ac:dyDescent="0.2">
      <c r="A7" s="22" t="s">
        <v>74</v>
      </c>
    </row>
    <row r="8" spans="1:4" x14ac:dyDescent="0.2">
      <c r="A8" s="5" t="s">
        <v>61</v>
      </c>
    </row>
    <row r="9" spans="1:4" x14ac:dyDescent="0.2">
      <c r="A9" s="5" t="s">
        <v>62</v>
      </c>
      <c r="B9" s="24">
        <v>0</v>
      </c>
    </row>
    <row r="10" spans="1:4" x14ac:dyDescent="0.2">
      <c r="A10" s="5" t="s">
        <v>63</v>
      </c>
    </row>
    <row r="14" spans="1:4" x14ac:dyDescent="0.2">
      <c r="A14" s="17" t="s">
        <v>68</v>
      </c>
    </row>
    <row r="15" spans="1:4" ht="38.25" x14ac:dyDescent="0.2">
      <c r="A15" s="17" t="s">
        <v>69</v>
      </c>
      <c r="B15" s="23" t="s">
        <v>71</v>
      </c>
      <c r="C15" s="23" t="s">
        <v>70</v>
      </c>
      <c r="D15" s="23" t="s">
        <v>72</v>
      </c>
    </row>
    <row r="16" spans="1:4" x14ac:dyDescent="0.2">
      <c r="B16" s="24">
        <v>0</v>
      </c>
      <c r="C16" s="2"/>
      <c r="D16" s="2"/>
    </row>
    <row r="17" spans="2:4" x14ac:dyDescent="0.2">
      <c r="B17" s="2"/>
      <c r="C17" s="2"/>
      <c r="D17" s="2"/>
    </row>
    <row r="18" spans="2:4" x14ac:dyDescent="0.2">
      <c r="B18" s="2"/>
      <c r="C18" s="2"/>
      <c r="D18" s="2"/>
    </row>
    <row r="19" spans="2:4" x14ac:dyDescent="0.2">
      <c r="B19" s="2"/>
      <c r="C19" s="2"/>
      <c r="D19" s="2"/>
    </row>
    <row r="20" spans="2:4" x14ac:dyDescent="0.2">
      <c r="B20" s="2"/>
      <c r="C20" s="2"/>
      <c r="D20" s="2"/>
    </row>
    <row r="21" spans="2:4" x14ac:dyDescent="0.2">
      <c r="B21" s="2"/>
      <c r="C21" s="2"/>
      <c r="D21" s="2"/>
    </row>
    <row r="22" spans="2:4" x14ac:dyDescent="0.2">
      <c r="B22" s="2"/>
      <c r="C22" s="2"/>
      <c r="D22" s="2"/>
    </row>
    <row r="23" spans="2:4" x14ac:dyDescent="0.2">
      <c r="B23" s="2"/>
      <c r="C23" s="2"/>
      <c r="D23" s="2"/>
    </row>
    <row r="24" spans="2:4" x14ac:dyDescent="0.2">
      <c r="B24" s="2"/>
      <c r="C24" s="2"/>
      <c r="D24" s="2"/>
    </row>
    <row r="25" spans="2:4" x14ac:dyDescent="0.2">
      <c r="B25" s="2"/>
      <c r="C25" s="2"/>
      <c r="D25" s="2"/>
    </row>
    <row r="26" spans="2:4" x14ac:dyDescent="0.2">
      <c r="B26" s="2"/>
      <c r="C26" s="2"/>
      <c r="D26" s="2"/>
    </row>
    <row r="27" spans="2:4" x14ac:dyDescent="0.2">
      <c r="B27" s="2"/>
      <c r="C27" s="2"/>
      <c r="D27" s="2"/>
    </row>
    <row r="28" spans="2:4" x14ac:dyDescent="0.2">
      <c r="B28" s="2"/>
      <c r="C28" s="2"/>
      <c r="D28" s="2"/>
    </row>
    <row r="29" spans="2:4" x14ac:dyDescent="0.2">
      <c r="B29" s="2"/>
      <c r="C29" s="2"/>
      <c r="D29" s="2"/>
    </row>
    <row r="30" spans="2:4" x14ac:dyDescent="0.2">
      <c r="B30" s="2"/>
      <c r="C30" s="2"/>
      <c r="D30" s="2"/>
    </row>
    <row r="31" spans="2:4" x14ac:dyDescent="0.2">
      <c r="B31" s="2"/>
      <c r="C31" s="2"/>
      <c r="D31" s="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C83557-D83C-44F6-8BF0-D42F65E8A09F}">
          <x14:formula1>
            <xm:f>Filters!$E$4:$E$6</xm:f>
          </x14:formula1>
          <xm:sqref>D16:D28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C1E49-9662-4E83-AF94-E3B8C53F5969}">
  <dimension ref="A3:G9"/>
  <sheetViews>
    <sheetView workbookViewId="0">
      <selection activeCell="E4" sqref="E4"/>
    </sheetView>
  </sheetViews>
  <sheetFormatPr defaultRowHeight="12.75" x14ac:dyDescent="0.2"/>
  <sheetData>
    <row r="3" spans="1:7" x14ac:dyDescent="0.2">
      <c r="A3" t="s">
        <v>37</v>
      </c>
      <c r="C3" t="s">
        <v>6</v>
      </c>
      <c r="E3" t="s">
        <v>0</v>
      </c>
      <c r="G3" t="s">
        <v>18</v>
      </c>
    </row>
    <row r="4" spans="1:7" ht="25.5" x14ac:dyDescent="0.2">
      <c r="A4" s="8" t="s">
        <v>36</v>
      </c>
      <c r="B4" s="8"/>
      <c r="C4" s="8" t="s">
        <v>1</v>
      </c>
      <c r="D4" s="8"/>
      <c r="E4" s="8" t="s">
        <v>7</v>
      </c>
      <c r="F4" s="8"/>
      <c r="G4" s="8" t="s">
        <v>16</v>
      </c>
    </row>
    <row r="5" spans="1:7" x14ac:dyDescent="0.2">
      <c r="A5" t="str">
        <f>Table1[[#Headers],[Client]]</f>
        <v>Client</v>
      </c>
      <c r="C5" t="s">
        <v>2</v>
      </c>
      <c r="E5" t="s">
        <v>8</v>
      </c>
      <c r="G5" t="s">
        <v>17</v>
      </c>
    </row>
    <row r="6" spans="1:7" x14ac:dyDescent="0.2">
      <c r="A6" t="str">
        <f>Table1[[#Headers],[Partner]]</f>
        <v>Partner</v>
      </c>
      <c r="C6" t="s">
        <v>3</v>
      </c>
      <c r="E6" t="s">
        <v>9</v>
      </c>
    </row>
    <row r="7" spans="1:7" x14ac:dyDescent="0.2">
      <c r="C7" t="s">
        <v>4</v>
      </c>
    </row>
    <row r="8" spans="1:7" x14ac:dyDescent="0.2">
      <c r="C8" t="s">
        <v>5</v>
      </c>
    </row>
    <row r="9" spans="1:7" x14ac:dyDescent="0.2">
      <c r="C9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 on Completion</vt:lpstr>
      <vt:lpstr>Household Expenditure</vt:lpstr>
      <vt:lpstr>Children Education Expeniture</vt:lpstr>
      <vt:lpstr>Capital Expenditure</vt:lpstr>
      <vt:lpstr>Filters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cp:lastPrinted>2021-11-30T13:31:19Z</cp:lastPrinted>
  <dcterms:created xsi:type="dcterms:W3CDTF">2021-11-30T09:03:26Z</dcterms:created>
  <dcterms:modified xsi:type="dcterms:W3CDTF">2022-01-25T08:48:55Z</dcterms:modified>
</cp:coreProperties>
</file>